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-120" yWindow="-120" windowWidth="29040" windowHeight="15720"/>
  </bookViews>
  <sheets>
    <sheet name="SLIPPERS" sheetId="1" r:id="rId1"/>
    <sheet name="EAN" sheetId="2" r:id="rId2"/>
  </sheets>
  <definedNames>
    <definedName name="_xlnm.Print_Area" localSheetId="0">SLIPPERS!$A$1:$Q$28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1" l="1"/>
  <c r="K11" i="1"/>
  <c r="K8" i="1"/>
  <c r="K4" i="1"/>
  <c r="K5" i="1"/>
  <c r="K7" i="1"/>
  <c r="K13" i="1"/>
  <c r="K14" i="1"/>
  <c r="K17" i="1"/>
  <c r="K18" i="1"/>
  <c r="K20" i="1"/>
  <c r="K21" i="1"/>
  <c r="F19" i="1"/>
  <c r="G19" i="1"/>
  <c r="H19" i="1"/>
  <c r="I19" i="1"/>
  <c r="J19" i="1"/>
  <c r="E19" i="1"/>
  <c r="F16" i="1"/>
  <c r="G16" i="1"/>
  <c r="H16" i="1"/>
  <c r="I16" i="1"/>
  <c r="J16" i="1"/>
  <c r="E16" i="1"/>
  <c r="F12" i="1"/>
  <c r="G12" i="1"/>
  <c r="H12" i="1"/>
  <c r="I12" i="1"/>
  <c r="J12" i="1"/>
  <c r="E12" i="1"/>
  <c r="K12" i="1" s="1"/>
  <c r="F9" i="1"/>
  <c r="G9" i="1"/>
  <c r="H9" i="1"/>
  <c r="I9" i="1"/>
  <c r="J9" i="1"/>
  <c r="E9" i="1"/>
  <c r="F6" i="1"/>
  <c r="G6" i="1"/>
  <c r="H6" i="1"/>
  <c r="I6" i="1"/>
  <c r="J6" i="1"/>
  <c r="E6" i="1"/>
  <c r="F3" i="1"/>
  <c r="G3" i="1"/>
  <c r="H3" i="1"/>
  <c r="I3" i="1"/>
  <c r="J3" i="1"/>
  <c r="E3" i="1"/>
  <c r="K6" i="1" l="1"/>
  <c r="K16" i="1"/>
  <c r="K19" i="1"/>
  <c r="K9" i="1"/>
  <c r="K3" i="1"/>
  <c r="K22" i="1" s="1"/>
</calcChain>
</file>

<file path=xl/sharedStrings.xml><?xml version="1.0" encoding="utf-8"?>
<sst xmlns="http://schemas.openxmlformats.org/spreadsheetml/2006/main" count="114" uniqueCount="36">
  <si>
    <t>STYLE</t>
  </si>
  <si>
    <t>COLOUR</t>
  </si>
  <si>
    <t>IMAGE</t>
  </si>
  <si>
    <t>UK 3      EU 36</t>
  </si>
  <si>
    <t>UK 4      EU 37</t>
  </si>
  <si>
    <t>UK 5      EU 38</t>
  </si>
  <si>
    <t>UK 6      EU 39</t>
  </si>
  <si>
    <t>UK 6.5      EU 40</t>
  </si>
  <si>
    <t>UK 7      EU 41</t>
  </si>
  <si>
    <t>GRIS</t>
  </si>
  <si>
    <t>AZUL</t>
  </si>
  <si>
    <t>VERDE</t>
  </si>
  <si>
    <t>MENS  WOMENS</t>
  </si>
  <si>
    <t>WOMENS</t>
  </si>
  <si>
    <t>ROSA</t>
  </si>
  <si>
    <t>ROYO</t>
  </si>
  <si>
    <t>ROJO</t>
  </si>
  <si>
    <t>AZUL OSCURO</t>
  </si>
  <si>
    <t>AZUL VIVOS</t>
  </si>
  <si>
    <t>MENS</t>
  </si>
  <si>
    <t>NEGRO</t>
  </si>
  <si>
    <t xml:space="preserve">PRE PACK CARTON RATIO 3 COLOURS PER CARTON </t>
  </si>
  <si>
    <t>UK 6.5    EU 40</t>
  </si>
  <si>
    <t>UK 7    EU 41</t>
  </si>
  <si>
    <t>UK 8    EU 42</t>
  </si>
  <si>
    <t>UK 9    EU 43</t>
  </si>
  <si>
    <t>UK 10    EU 44</t>
  </si>
  <si>
    <t>UK 11    EU 45</t>
  </si>
  <si>
    <t>TOTAL</t>
  </si>
  <si>
    <t>QTY</t>
  </si>
  <si>
    <t>Men's &amp; Women's Comfort Slipper – Indoor/Outdoor</t>
  </si>
  <si>
    <r>
      <t>Effortless Slip-On Design</t>
    </r>
    <r>
      <rPr>
        <sz val="18"/>
        <color theme="1"/>
        <rFont val="Aptos Narrow"/>
        <family val="2"/>
        <scheme val="minor"/>
      </rPr>
      <t xml:space="preserve"> – Quick to wear, no fuss</t>
    </r>
  </si>
  <si>
    <r>
      <t>Warm &amp; Durable Build</t>
    </r>
    <r>
      <rPr>
        <sz val="18"/>
        <color theme="1"/>
        <rFont val="Aptos Narrow"/>
        <family val="2"/>
        <scheme val="minor"/>
      </rPr>
      <t xml:space="preserve"> – Cozy lining with long-lasting materials</t>
    </r>
  </si>
  <si>
    <r>
      <t>Comfort-Focused Fit</t>
    </r>
    <r>
      <rPr>
        <sz val="18"/>
        <color theme="1"/>
        <rFont val="Aptos Narrow"/>
        <family val="2"/>
        <scheme val="minor"/>
      </rPr>
      <t xml:space="preserve"> – Cushioned support for all-day ease</t>
    </r>
  </si>
  <si>
    <r>
      <t>Textured Grip Sole</t>
    </r>
    <r>
      <rPr>
        <sz val="18"/>
        <color theme="1"/>
        <rFont val="Aptos Narrow"/>
        <family val="2"/>
        <scheme val="minor"/>
      </rPr>
      <t xml:space="preserve"> – Enhanced traction for safety and stability</t>
    </r>
  </si>
  <si>
    <r>
      <t>Versatile Use</t>
    </r>
    <r>
      <rPr>
        <sz val="18"/>
        <color theme="1"/>
        <rFont val="Aptos Narrow"/>
        <family val="2"/>
        <scheme val="minor"/>
      </rPr>
      <t xml:space="preserve"> – Ideal for both indoor lounging and outdoor errands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</si>
</sst>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 wrapText="1"/>
    </xf>
    <xf numFmtId="0" fontId="3" fillId="0" borderId="14" xfId="0" applyFont="1" applyBorder="1" applyAlignment="1">
      <alignment horizontal="left" vertical="center" indent="1"/>
    </xf>
    <xf numFmtId="0" fontId="4" fillId="0" borderId="15" xfId="0" applyFont="1" applyBorder="1" applyAlignment="1">
      <alignment horizontal="center"/>
    </xf>
    <xf numFmtId="0" fontId="4" fillId="0" borderId="15" xfId="0" applyFont="1" applyBorder="1"/>
    <xf numFmtId="0" fontId="0" fillId="0" borderId="15" xfId="0" applyBorder="1" applyAlignment="1">
      <alignment horizontal="center"/>
    </xf>
    <xf numFmtId="0" fontId="3" fillId="0" borderId="17" xfId="0" applyFont="1" applyBorder="1" applyAlignment="1">
      <alignment horizontal="left" vertical="center" indent="1"/>
    </xf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0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 wrapText="1"/>
    </xf>
    <xf numFmtId="0" fontId="5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83343</xdr:rowOff>
    </xdr:from>
    <xdr:to>
      <xdr:col>3</xdr:col>
      <xdr:colOff>1543050</xdr:colOff>
      <xdr:row>2</xdr:row>
      <xdr:rowOff>1323975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D22E0823-382E-61A2-7DFA-948BA5C62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57500" y="454818"/>
          <a:ext cx="1543050" cy="1240632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3</xdr:row>
      <xdr:rowOff>90488</xdr:rowOff>
    </xdr:from>
    <xdr:to>
      <xdr:col>3</xdr:col>
      <xdr:colOff>1552574</xdr:colOff>
      <xdr:row>3</xdr:row>
      <xdr:rowOff>1233487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EF49972-A0C0-42F5-B9A7-AB0210C7C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86075" y="1804988"/>
          <a:ext cx="1523999" cy="1142999"/>
        </a:xfrm>
        <a:prstGeom prst="rect">
          <a:avLst/>
        </a:prstGeom>
      </xdr:spPr>
    </xdr:pic>
    <xdr:clientData/>
  </xdr:twoCellAnchor>
  <xdr:twoCellAnchor editAs="oneCell">
    <xdr:from>
      <xdr:col>2</xdr:col>
      <xdr:colOff>866776</xdr:colOff>
      <xdr:row>4</xdr:row>
      <xdr:rowOff>25718</xdr:rowOff>
    </xdr:from>
    <xdr:to>
      <xdr:col>3</xdr:col>
      <xdr:colOff>1590675</xdr:colOff>
      <xdr:row>4</xdr:row>
      <xdr:rowOff>1298257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A4120FEA-B619-41A3-91F8-C54852667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38451" y="3083243"/>
          <a:ext cx="1590674" cy="1272539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5</xdr:row>
      <xdr:rowOff>61912</xdr:rowOff>
    </xdr:from>
    <xdr:to>
      <xdr:col>4</xdr:col>
      <xdr:colOff>0</xdr:colOff>
      <xdr:row>5</xdr:row>
      <xdr:rowOff>1333500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E07681C9-9678-46E6-B124-C3FDA83B7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62175" y="4462462"/>
          <a:ext cx="1600200" cy="1271588"/>
        </a:xfrm>
        <a:prstGeom prst="rect">
          <a:avLst/>
        </a:prstGeom>
      </xdr:spPr>
    </xdr:pic>
    <xdr:clientData/>
  </xdr:twoCellAnchor>
  <xdr:twoCellAnchor editAs="oneCell">
    <xdr:from>
      <xdr:col>3</xdr:col>
      <xdr:colOff>1</xdr:colOff>
      <xdr:row>6</xdr:row>
      <xdr:rowOff>65485</xdr:rowOff>
    </xdr:from>
    <xdr:to>
      <xdr:col>3</xdr:col>
      <xdr:colOff>1590675</xdr:colOff>
      <xdr:row>6</xdr:row>
      <xdr:rowOff>1333500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F4B527BA-DCFC-435A-95B0-7B91A55AB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62176" y="5809060"/>
          <a:ext cx="1590674" cy="1268015"/>
        </a:xfrm>
        <a:prstGeom prst="rect">
          <a:avLst/>
        </a:prstGeom>
      </xdr:spPr>
    </xdr:pic>
    <xdr:clientData/>
  </xdr:twoCellAnchor>
  <xdr:twoCellAnchor editAs="oneCell">
    <xdr:from>
      <xdr:col>3</xdr:col>
      <xdr:colOff>1</xdr:colOff>
      <xdr:row>7</xdr:row>
      <xdr:rowOff>58341</xdr:rowOff>
    </xdr:from>
    <xdr:to>
      <xdr:col>4</xdr:col>
      <xdr:colOff>9525</xdr:colOff>
      <xdr:row>7</xdr:row>
      <xdr:rowOff>1333500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A483808A-2A17-40B5-9419-57BCB9FD4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62176" y="7144941"/>
          <a:ext cx="1609724" cy="1275159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</xdr:row>
      <xdr:rowOff>54769</xdr:rowOff>
    </xdr:from>
    <xdr:to>
      <xdr:col>4</xdr:col>
      <xdr:colOff>19049</xdr:colOff>
      <xdr:row>8</xdr:row>
      <xdr:rowOff>1304925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4D3A7E4B-4E5E-4D56-A733-BE06424DF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62175" y="8484394"/>
          <a:ext cx="1619249" cy="1250156"/>
        </a:xfrm>
        <a:prstGeom prst="rect">
          <a:avLst/>
        </a:prstGeom>
      </xdr:spPr>
    </xdr:pic>
    <xdr:clientData/>
  </xdr:twoCellAnchor>
  <xdr:twoCellAnchor editAs="oneCell">
    <xdr:from>
      <xdr:col>3</xdr:col>
      <xdr:colOff>66675</xdr:colOff>
      <xdr:row>9</xdr:row>
      <xdr:rowOff>90486</xdr:rowOff>
    </xdr:from>
    <xdr:to>
      <xdr:col>3</xdr:col>
      <xdr:colOff>1590675</xdr:colOff>
      <xdr:row>9</xdr:row>
      <xdr:rowOff>1333499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86C70295-4CE9-4EC3-B097-0750A0025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228850" y="9863136"/>
          <a:ext cx="1524000" cy="1243013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10</xdr:row>
      <xdr:rowOff>51197</xdr:rowOff>
    </xdr:from>
    <xdr:to>
      <xdr:col>4</xdr:col>
      <xdr:colOff>28575</xdr:colOff>
      <xdr:row>10</xdr:row>
      <xdr:rowOff>1314450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FE69990B-07CD-4B3B-9F76-0470FD051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62175" y="11166872"/>
          <a:ext cx="1628775" cy="1263253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11</xdr:row>
      <xdr:rowOff>83343</xdr:rowOff>
    </xdr:from>
    <xdr:to>
      <xdr:col>3</xdr:col>
      <xdr:colOff>1590675</xdr:colOff>
      <xdr:row>11</xdr:row>
      <xdr:rowOff>1304924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D245C20C-1A8C-4290-816F-B4A7674BC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81225" y="12542043"/>
          <a:ext cx="1571625" cy="1221581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12</xdr:row>
      <xdr:rowOff>0</xdr:rowOff>
    </xdr:from>
    <xdr:to>
      <xdr:col>3</xdr:col>
      <xdr:colOff>1581150</xdr:colOff>
      <xdr:row>12</xdr:row>
      <xdr:rowOff>1323975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578DBCCC-9211-4721-BE72-D4A75F2172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81225" y="13801725"/>
          <a:ext cx="1562100" cy="132397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13</xdr:row>
      <xdr:rowOff>69056</xdr:rowOff>
    </xdr:from>
    <xdr:to>
      <xdr:col>3</xdr:col>
      <xdr:colOff>1581150</xdr:colOff>
      <xdr:row>13</xdr:row>
      <xdr:rowOff>1333500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F0FE6A9B-6AF1-42D7-8CCE-3B48249989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62175" y="15213806"/>
          <a:ext cx="1581150" cy="1264444"/>
        </a:xfrm>
        <a:prstGeom prst="rect">
          <a:avLst/>
        </a:prstGeom>
      </xdr:spPr>
    </xdr:pic>
    <xdr:clientData/>
  </xdr:twoCellAnchor>
  <xdr:twoCellAnchor editAs="oneCell">
    <xdr:from>
      <xdr:col>3</xdr:col>
      <xdr:colOff>50799</xdr:colOff>
      <xdr:row>15</xdr:row>
      <xdr:rowOff>28576</xdr:rowOff>
    </xdr:from>
    <xdr:to>
      <xdr:col>3</xdr:col>
      <xdr:colOff>1574799</xdr:colOff>
      <xdr:row>15</xdr:row>
      <xdr:rowOff>1171576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72203840-8DF1-4436-978B-E2DCB2EFD5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908299" y="16916401"/>
          <a:ext cx="1524000" cy="1143000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16</xdr:row>
      <xdr:rowOff>0</xdr:rowOff>
    </xdr:from>
    <xdr:to>
      <xdr:col>3</xdr:col>
      <xdr:colOff>1562100</xdr:colOff>
      <xdr:row>16</xdr:row>
      <xdr:rowOff>1143000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1976187D-26FC-4DD2-BD71-F26C1B28E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95600" y="18068925"/>
          <a:ext cx="1524000" cy="1143000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17</xdr:row>
      <xdr:rowOff>0</xdr:rowOff>
    </xdr:from>
    <xdr:to>
      <xdr:col>3</xdr:col>
      <xdr:colOff>1590675</xdr:colOff>
      <xdr:row>17</xdr:row>
      <xdr:rowOff>1143000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E970B2E8-77BC-419C-A9B7-2CF6861D15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90750" y="19250025"/>
          <a:ext cx="1562100" cy="1143000"/>
        </a:xfrm>
        <a:prstGeom prst="rect">
          <a:avLst/>
        </a:prstGeom>
      </xdr:spPr>
    </xdr:pic>
    <xdr:clientData/>
  </xdr:twoCellAnchor>
  <xdr:twoCellAnchor editAs="oneCell">
    <xdr:from>
      <xdr:col>3</xdr:col>
      <xdr:colOff>42861</xdr:colOff>
      <xdr:row>18</xdr:row>
      <xdr:rowOff>0</xdr:rowOff>
    </xdr:from>
    <xdr:to>
      <xdr:col>3</xdr:col>
      <xdr:colOff>1590674</xdr:colOff>
      <xdr:row>18</xdr:row>
      <xdr:rowOff>1143000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FE3A094A-BFFD-45EF-8BC4-083FA87B8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205036" y="20431125"/>
          <a:ext cx="1547813" cy="1143000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</xdr:colOff>
      <xdr:row>19</xdr:row>
      <xdr:rowOff>0</xdr:rowOff>
    </xdr:from>
    <xdr:to>
      <xdr:col>3</xdr:col>
      <xdr:colOff>1581150</xdr:colOff>
      <xdr:row>19</xdr:row>
      <xdr:rowOff>1143000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E9FB543B-10C9-4A04-8D61-566C6F6F2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85987" y="21612225"/>
          <a:ext cx="1557338" cy="1143000"/>
        </a:xfrm>
        <a:prstGeom prst="rect">
          <a:avLst/>
        </a:prstGeom>
      </xdr:spPr>
    </xdr:pic>
    <xdr:clientData/>
  </xdr:twoCellAnchor>
  <xdr:twoCellAnchor editAs="oneCell">
    <xdr:from>
      <xdr:col>3</xdr:col>
      <xdr:colOff>14287</xdr:colOff>
      <xdr:row>20</xdr:row>
      <xdr:rowOff>0</xdr:rowOff>
    </xdr:from>
    <xdr:to>
      <xdr:col>3</xdr:col>
      <xdr:colOff>1571625</xdr:colOff>
      <xdr:row>20</xdr:row>
      <xdr:rowOff>1143000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542AC34F-D744-4B67-8CDC-A33444207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76462" y="22793325"/>
          <a:ext cx="1557338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3"/>
  <sheetViews>
    <sheetView tabSelected="1" workbookViewId="0">
      <selection activeCell="C20" sqref="C20"/>
    </sheetView>
  </sheetViews>
  <sheetFormatPr defaultRowHeight="14.25"/>
  <cols>
    <col min="1" max="1" width="9.125" style="1" customWidth="1"/>
    <col min="2" max="2" width="10.625" style="1" customWidth="1"/>
    <col min="3" max="3" width="12.75" customWidth="1"/>
    <col min="4" max="4" width="24" customWidth="1"/>
    <col min="5" max="10" width="6" style="1" customWidth="1"/>
    <col min="11" max="11" width="6.75" style="1" customWidth="1"/>
    <col min="12" max="16" width="4.75" style="1" customWidth="1"/>
    <col min="17" max="17" width="4.25" style="1" customWidth="1"/>
  </cols>
  <sheetData>
    <row r="1" spans="1:17" ht="42" customHeight="1">
      <c r="A1" s="39" t="s">
        <v>30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17" ht="29.25" customHeight="1">
      <c r="A2" s="3" t="s">
        <v>0</v>
      </c>
      <c r="B2" s="5" t="s">
        <v>12</v>
      </c>
      <c r="C2" s="4" t="s">
        <v>1</v>
      </c>
      <c r="D2" s="4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29</v>
      </c>
      <c r="L2" s="35" t="s">
        <v>21</v>
      </c>
      <c r="M2" s="35"/>
      <c r="N2" s="35"/>
      <c r="O2" s="35"/>
      <c r="P2" s="35"/>
      <c r="Q2" s="35"/>
    </row>
    <row r="3" spans="1:17" ht="105.75" customHeight="1">
      <c r="A3" s="9">
        <v>7710026</v>
      </c>
      <c r="B3" s="1" t="s">
        <v>13</v>
      </c>
      <c r="C3" t="s">
        <v>9</v>
      </c>
      <c r="E3" s="1">
        <f>SUM(L3)*147</f>
        <v>147</v>
      </c>
      <c r="F3" s="1">
        <f t="shared" ref="F3:J3" si="0">SUM(M3)*147</f>
        <v>294</v>
      </c>
      <c r="G3" s="1">
        <f t="shared" si="0"/>
        <v>294</v>
      </c>
      <c r="H3" s="1">
        <f t="shared" si="0"/>
        <v>294</v>
      </c>
      <c r="I3" s="1">
        <f t="shared" si="0"/>
        <v>294</v>
      </c>
      <c r="J3" s="1">
        <f t="shared" si="0"/>
        <v>147</v>
      </c>
      <c r="K3" s="6">
        <f>SUM(E3:J3)</f>
        <v>1470</v>
      </c>
      <c r="L3" s="1">
        <v>1</v>
      </c>
      <c r="M3" s="1">
        <v>2</v>
      </c>
      <c r="N3" s="1">
        <v>2</v>
      </c>
      <c r="O3" s="1">
        <v>2</v>
      </c>
      <c r="P3" s="1">
        <v>2</v>
      </c>
      <c r="Q3" s="29">
        <v>1</v>
      </c>
    </row>
    <row r="4" spans="1:17" ht="105.75" customHeight="1">
      <c r="A4" s="10">
        <v>7710026</v>
      </c>
      <c r="B4" s="1" t="s">
        <v>13</v>
      </c>
      <c r="C4" t="s">
        <v>10</v>
      </c>
      <c r="E4" s="1">
        <v>147</v>
      </c>
      <c r="F4" s="1">
        <v>294</v>
      </c>
      <c r="G4" s="1">
        <v>294</v>
      </c>
      <c r="H4" s="1">
        <v>294</v>
      </c>
      <c r="I4" s="1">
        <v>294</v>
      </c>
      <c r="J4" s="1">
        <v>147</v>
      </c>
      <c r="K4" s="6">
        <f t="shared" ref="K4:K21" si="1">SUM(E4:J4)</f>
        <v>1470</v>
      </c>
      <c r="Q4" s="30"/>
    </row>
    <row r="5" spans="1:17" ht="105.75" customHeight="1">
      <c r="A5" s="10">
        <v>7710026</v>
      </c>
      <c r="B5" s="1" t="s">
        <v>13</v>
      </c>
      <c r="C5" t="s">
        <v>11</v>
      </c>
      <c r="E5" s="1">
        <v>147</v>
      </c>
      <c r="F5" s="1">
        <v>294</v>
      </c>
      <c r="G5" s="1">
        <v>294</v>
      </c>
      <c r="H5" s="1">
        <v>294</v>
      </c>
      <c r="I5" s="1">
        <v>294</v>
      </c>
      <c r="J5" s="1">
        <v>147</v>
      </c>
      <c r="K5" s="6">
        <f t="shared" si="1"/>
        <v>1470</v>
      </c>
      <c r="Q5" s="30"/>
    </row>
    <row r="6" spans="1:17" ht="105.75" customHeight="1">
      <c r="A6" s="10">
        <v>317</v>
      </c>
      <c r="B6" s="1" t="s">
        <v>13</v>
      </c>
      <c r="C6" t="s">
        <v>10</v>
      </c>
      <c r="E6" s="1">
        <f>SUM(L3)*62</f>
        <v>62</v>
      </c>
      <c r="F6" s="1">
        <f t="shared" ref="F6:J6" si="2">SUM(M3)*62</f>
        <v>124</v>
      </c>
      <c r="G6" s="1">
        <f t="shared" si="2"/>
        <v>124</v>
      </c>
      <c r="H6" s="1">
        <f t="shared" si="2"/>
        <v>124</v>
      </c>
      <c r="I6" s="1">
        <f t="shared" si="2"/>
        <v>124</v>
      </c>
      <c r="J6" s="1">
        <f t="shared" si="2"/>
        <v>62</v>
      </c>
      <c r="K6" s="6">
        <f t="shared" si="1"/>
        <v>620</v>
      </c>
      <c r="Q6" s="30"/>
    </row>
    <row r="7" spans="1:17" ht="105.75" customHeight="1">
      <c r="A7" s="10">
        <v>317</v>
      </c>
      <c r="B7" s="1" t="s">
        <v>13</v>
      </c>
      <c r="C7" t="s">
        <v>9</v>
      </c>
      <c r="E7" s="1">
        <v>62</v>
      </c>
      <c r="F7" s="1">
        <v>124</v>
      </c>
      <c r="G7" s="1">
        <v>124</v>
      </c>
      <c r="H7" s="1">
        <v>124</v>
      </c>
      <c r="I7" s="1">
        <v>124</v>
      </c>
      <c r="J7" s="1">
        <v>62</v>
      </c>
      <c r="K7" s="6">
        <f t="shared" si="1"/>
        <v>620</v>
      </c>
      <c r="Q7" s="30"/>
    </row>
    <row r="8" spans="1:17" ht="105.75" customHeight="1">
      <c r="A8" s="10">
        <v>317</v>
      </c>
      <c r="B8" s="1" t="s">
        <v>13</v>
      </c>
      <c r="C8" t="s">
        <v>14</v>
      </c>
      <c r="E8" s="1">
        <v>62</v>
      </c>
      <c r="F8" s="1">
        <v>124</v>
      </c>
      <c r="G8" s="1">
        <v>124</v>
      </c>
      <c r="H8" s="1">
        <v>124</v>
      </c>
      <c r="I8" s="1">
        <v>124</v>
      </c>
      <c r="J8" s="1">
        <v>62</v>
      </c>
      <c r="K8" s="6">
        <f t="shared" si="1"/>
        <v>620</v>
      </c>
      <c r="Q8" s="30"/>
    </row>
    <row r="9" spans="1:17" ht="105.75" customHeight="1">
      <c r="A9" s="10">
        <v>316</v>
      </c>
      <c r="B9" s="1" t="s">
        <v>13</v>
      </c>
      <c r="C9" t="s">
        <v>15</v>
      </c>
      <c r="E9" s="1">
        <f>SUM(L3)*102</f>
        <v>102</v>
      </c>
      <c r="F9" s="1">
        <f t="shared" ref="F9:J9" si="3">SUM(M3)*102</f>
        <v>204</v>
      </c>
      <c r="G9" s="1">
        <f t="shared" si="3"/>
        <v>204</v>
      </c>
      <c r="H9" s="1">
        <f t="shared" si="3"/>
        <v>204</v>
      </c>
      <c r="I9" s="1">
        <f t="shared" si="3"/>
        <v>204</v>
      </c>
      <c r="J9" s="1">
        <f t="shared" si="3"/>
        <v>102</v>
      </c>
      <c r="K9" s="6">
        <f t="shared" si="1"/>
        <v>1020</v>
      </c>
      <c r="Q9" s="30"/>
    </row>
    <row r="10" spans="1:17" ht="105.75" customHeight="1">
      <c r="A10" s="10">
        <v>316</v>
      </c>
      <c r="B10" s="1" t="s">
        <v>13</v>
      </c>
      <c r="C10" t="s">
        <v>9</v>
      </c>
      <c r="E10" s="1">
        <v>102</v>
      </c>
      <c r="F10" s="1">
        <v>204</v>
      </c>
      <c r="G10" s="1">
        <v>204</v>
      </c>
      <c r="H10" s="1">
        <v>204</v>
      </c>
      <c r="I10" s="1">
        <v>204</v>
      </c>
      <c r="J10" s="1">
        <v>102</v>
      </c>
      <c r="K10" s="6">
        <f t="shared" si="1"/>
        <v>1020</v>
      </c>
      <c r="Q10" s="30"/>
    </row>
    <row r="11" spans="1:17" ht="105.75" customHeight="1">
      <c r="A11" s="10">
        <v>316</v>
      </c>
      <c r="B11" s="1" t="s">
        <v>13</v>
      </c>
      <c r="C11" t="s">
        <v>10</v>
      </c>
      <c r="E11" s="1">
        <v>102</v>
      </c>
      <c r="F11" s="1">
        <v>204</v>
      </c>
      <c r="G11" s="1">
        <v>204</v>
      </c>
      <c r="H11" s="1">
        <v>204</v>
      </c>
      <c r="I11" s="1">
        <v>204</v>
      </c>
      <c r="J11" s="1">
        <v>102</v>
      </c>
      <c r="K11" s="6">
        <f t="shared" si="1"/>
        <v>1020</v>
      </c>
      <c r="Q11" s="30"/>
    </row>
    <row r="12" spans="1:17" ht="105.75" customHeight="1">
      <c r="A12" s="10">
        <v>314</v>
      </c>
      <c r="B12" s="1" t="s">
        <v>13</v>
      </c>
      <c r="C12" t="s">
        <v>16</v>
      </c>
      <c r="E12" s="1">
        <f>SUM(L3)*14</f>
        <v>14</v>
      </c>
      <c r="F12" s="1">
        <f t="shared" ref="F12:J12" si="4">SUM(M3)*14</f>
        <v>28</v>
      </c>
      <c r="G12" s="1">
        <f t="shared" si="4"/>
        <v>28</v>
      </c>
      <c r="H12" s="1">
        <f t="shared" si="4"/>
        <v>28</v>
      </c>
      <c r="I12" s="1">
        <f t="shared" si="4"/>
        <v>28</v>
      </c>
      <c r="J12" s="1">
        <f t="shared" si="4"/>
        <v>14</v>
      </c>
      <c r="K12" s="6">
        <f t="shared" si="1"/>
        <v>140</v>
      </c>
      <c r="Q12" s="30"/>
    </row>
    <row r="13" spans="1:17" ht="105.75" customHeight="1">
      <c r="A13" s="10">
        <v>314</v>
      </c>
      <c r="B13" s="1" t="s">
        <v>13</v>
      </c>
      <c r="C13" t="s">
        <v>17</v>
      </c>
      <c r="E13" s="1">
        <v>14</v>
      </c>
      <c r="F13" s="1">
        <v>28</v>
      </c>
      <c r="G13" s="1">
        <v>28</v>
      </c>
      <c r="H13" s="1">
        <v>28</v>
      </c>
      <c r="I13" s="1">
        <v>28</v>
      </c>
      <c r="J13" s="1">
        <v>14</v>
      </c>
      <c r="K13" s="6">
        <f t="shared" si="1"/>
        <v>140</v>
      </c>
      <c r="Q13" s="30"/>
    </row>
    <row r="14" spans="1:17" ht="105.75" customHeight="1" thickBot="1">
      <c r="A14" s="10">
        <v>314</v>
      </c>
      <c r="B14" s="1" t="s">
        <v>13</v>
      </c>
      <c r="C14" t="s">
        <v>18</v>
      </c>
      <c r="E14" s="1">
        <v>14</v>
      </c>
      <c r="F14" s="1">
        <v>28</v>
      </c>
      <c r="G14" s="1">
        <v>28</v>
      </c>
      <c r="H14" s="1">
        <v>28</v>
      </c>
      <c r="I14" s="1">
        <v>28</v>
      </c>
      <c r="J14" s="1">
        <v>14</v>
      </c>
      <c r="K14" s="6">
        <f t="shared" si="1"/>
        <v>140</v>
      </c>
      <c r="L14" s="36" t="s">
        <v>21</v>
      </c>
      <c r="M14" s="37"/>
      <c r="N14" s="37"/>
      <c r="O14" s="37"/>
      <c r="P14" s="37"/>
      <c r="Q14" s="38"/>
    </row>
    <row r="15" spans="1:17" ht="31.5" customHeight="1" thickBot="1">
      <c r="A15" s="14"/>
      <c r="B15" s="15" t="s">
        <v>19</v>
      </c>
      <c r="C15" s="16"/>
      <c r="D15" s="17"/>
      <c r="E15" s="18" t="s">
        <v>22</v>
      </c>
      <c r="F15" s="18" t="s">
        <v>23</v>
      </c>
      <c r="G15" s="18" t="s">
        <v>24</v>
      </c>
      <c r="H15" s="18" t="s">
        <v>25</v>
      </c>
      <c r="I15" s="18" t="s">
        <v>26</v>
      </c>
      <c r="J15" s="18" t="s">
        <v>27</v>
      </c>
      <c r="K15" s="13"/>
      <c r="L15" s="1">
        <v>1</v>
      </c>
      <c r="M15" s="1">
        <v>2</v>
      </c>
      <c r="N15" s="1">
        <v>2</v>
      </c>
      <c r="O15" s="1">
        <v>2</v>
      </c>
      <c r="P15" s="1">
        <v>2</v>
      </c>
      <c r="Q15" s="30">
        <v>1</v>
      </c>
    </row>
    <row r="16" spans="1:17" ht="93" customHeight="1">
      <c r="A16" s="10">
        <v>27</v>
      </c>
      <c r="B16" s="1" t="s">
        <v>19</v>
      </c>
      <c r="C16" t="s">
        <v>9</v>
      </c>
      <c r="E16" s="1">
        <f t="shared" ref="E16:J16" si="5">SUM(L15)*64</f>
        <v>64</v>
      </c>
      <c r="F16" s="1">
        <f t="shared" si="5"/>
        <v>128</v>
      </c>
      <c r="G16" s="1">
        <f t="shared" si="5"/>
        <v>128</v>
      </c>
      <c r="H16" s="1">
        <f t="shared" si="5"/>
        <v>128</v>
      </c>
      <c r="I16" s="1">
        <f t="shared" si="5"/>
        <v>128</v>
      </c>
      <c r="J16" s="1">
        <f t="shared" si="5"/>
        <v>64</v>
      </c>
      <c r="K16" s="6">
        <f t="shared" si="1"/>
        <v>640</v>
      </c>
      <c r="Q16" s="30"/>
    </row>
    <row r="17" spans="1:17" ht="93" customHeight="1">
      <c r="A17" s="10">
        <v>27</v>
      </c>
      <c r="B17" s="1" t="s">
        <v>19</v>
      </c>
      <c r="C17" t="s">
        <v>10</v>
      </c>
      <c r="E17" s="1">
        <v>64</v>
      </c>
      <c r="F17" s="1">
        <v>128</v>
      </c>
      <c r="G17" s="1">
        <v>128</v>
      </c>
      <c r="H17" s="1">
        <v>128</v>
      </c>
      <c r="I17" s="1">
        <v>128</v>
      </c>
      <c r="J17" s="1">
        <v>64</v>
      </c>
      <c r="K17" s="6">
        <f t="shared" si="1"/>
        <v>640</v>
      </c>
      <c r="Q17" s="30"/>
    </row>
    <row r="18" spans="1:17" ht="93" customHeight="1">
      <c r="A18" s="10">
        <v>27</v>
      </c>
      <c r="B18" s="1" t="s">
        <v>19</v>
      </c>
      <c r="C18" t="s">
        <v>11</v>
      </c>
      <c r="E18" s="1">
        <v>64</v>
      </c>
      <c r="F18" s="1">
        <v>128</v>
      </c>
      <c r="G18" s="1">
        <v>128</v>
      </c>
      <c r="H18" s="1">
        <v>128</v>
      </c>
      <c r="I18" s="1">
        <v>128</v>
      </c>
      <c r="J18" s="1">
        <v>64</v>
      </c>
      <c r="K18" s="6">
        <f t="shared" si="1"/>
        <v>640</v>
      </c>
      <c r="Q18" s="30"/>
    </row>
    <row r="19" spans="1:17" ht="93" customHeight="1">
      <c r="A19" s="10">
        <v>312</v>
      </c>
      <c r="B19" s="1" t="s">
        <v>19</v>
      </c>
      <c r="C19" t="s">
        <v>20</v>
      </c>
      <c r="E19" s="1">
        <f t="shared" ref="E19:J19" si="6">SUM(L15)*81</f>
        <v>81</v>
      </c>
      <c r="F19" s="1">
        <f t="shared" si="6"/>
        <v>162</v>
      </c>
      <c r="G19" s="1">
        <f t="shared" si="6"/>
        <v>162</v>
      </c>
      <c r="H19" s="1">
        <f t="shared" si="6"/>
        <v>162</v>
      </c>
      <c r="I19" s="1">
        <f t="shared" si="6"/>
        <v>162</v>
      </c>
      <c r="J19" s="1">
        <f t="shared" si="6"/>
        <v>81</v>
      </c>
      <c r="K19" s="6">
        <f t="shared" si="1"/>
        <v>810</v>
      </c>
      <c r="Q19" s="30"/>
    </row>
    <row r="20" spans="1:17" ht="93" customHeight="1">
      <c r="A20" s="10">
        <v>312</v>
      </c>
      <c r="B20" s="1" t="s">
        <v>19</v>
      </c>
      <c r="C20" t="s">
        <v>10</v>
      </c>
      <c r="E20" s="1">
        <v>81</v>
      </c>
      <c r="F20" s="1">
        <v>162</v>
      </c>
      <c r="G20" s="1">
        <v>162</v>
      </c>
      <c r="H20" s="1">
        <v>162</v>
      </c>
      <c r="I20" s="1">
        <v>162</v>
      </c>
      <c r="J20" s="1">
        <v>81</v>
      </c>
      <c r="K20" s="6">
        <f t="shared" si="1"/>
        <v>810</v>
      </c>
      <c r="Q20" s="30"/>
    </row>
    <row r="21" spans="1:17" ht="93" customHeight="1">
      <c r="A21" s="11">
        <v>312</v>
      </c>
      <c r="B21" s="7" t="s">
        <v>19</v>
      </c>
      <c r="C21" s="8" t="s">
        <v>9</v>
      </c>
      <c r="D21" s="8"/>
      <c r="E21" s="7">
        <v>81</v>
      </c>
      <c r="F21" s="7">
        <v>162</v>
      </c>
      <c r="G21" s="7">
        <v>162</v>
      </c>
      <c r="H21" s="7">
        <v>162</v>
      </c>
      <c r="I21" s="7">
        <v>162</v>
      </c>
      <c r="J21" s="7">
        <v>81</v>
      </c>
      <c r="K21" s="6">
        <f t="shared" si="1"/>
        <v>810</v>
      </c>
      <c r="L21" s="7"/>
      <c r="M21" s="7"/>
      <c r="N21" s="7"/>
      <c r="O21" s="7"/>
      <c r="P21" s="7"/>
      <c r="Q21" s="31"/>
    </row>
    <row r="22" spans="1:17" ht="15" thickBot="1">
      <c r="A22" s="9"/>
      <c r="J22" s="1" t="s">
        <v>28</v>
      </c>
      <c r="K22" s="1">
        <f>SUM(K3:K21)</f>
        <v>14100</v>
      </c>
      <c r="Q22" s="30"/>
    </row>
    <row r="23" spans="1:17" ht="23.25">
      <c r="A23" s="19" t="s">
        <v>31</v>
      </c>
      <c r="B23" s="20"/>
      <c r="C23" s="21"/>
      <c r="D23" s="21"/>
      <c r="E23" s="20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32"/>
    </row>
    <row r="24" spans="1:17" ht="23.25">
      <c r="A24" s="23" t="s">
        <v>32</v>
      </c>
      <c r="B24" s="24"/>
      <c r="C24" s="25"/>
      <c r="D24" s="25"/>
      <c r="E24" s="24"/>
      <c r="Q24" s="33"/>
    </row>
    <row r="25" spans="1:17" ht="23.25">
      <c r="A25" s="23" t="s">
        <v>33</v>
      </c>
      <c r="B25" s="24"/>
      <c r="C25" s="25"/>
      <c r="D25" s="25"/>
      <c r="E25" s="24"/>
      <c r="Q25" s="33"/>
    </row>
    <row r="26" spans="1:17" ht="23.25">
      <c r="A26" s="23" t="s">
        <v>34</v>
      </c>
      <c r="B26" s="24"/>
      <c r="C26" s="25"/>
      <c r="D26" s="25"/>
      <c r="E26" s="24"/>
      <c r="Q26" s="33"/>
    </row>
    <row r="27" spans="1:17" ht="23.25">
      <c r="A27" s="23" t="s">
        <v>35</v>
      </c>
      <c r="B27" s="24"/>
      <c r="C27" s="25"/>
      <c r="D27" s="25"/>
      <c r="E27" s="24"/>
      <c r="Q27" s="33"/>
    </row>
    <row r="28" spans="1:17" ht="15" thickBot="1">
      <c r="A28" s="26"/>
      <c r="B28" s="27"/>
      <c r="C28" s="28"/>
      <c r="D28" s="28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34"/>
    </row>
    <row r="30" spans="1:17">
      <c r="A30"/>
    </row>
    <row r="31" spans="1:17">
      <c r="A31"/>
    </row>
    <row r="33" spans="5:5">
      <c r="E33"/>
    </row>
  </sheetData>
  <mergeCells count="3">
    <mergeCell ref="L2:Q2"/>
    <mergeCell ref="L14:Q14"/>
    <mergeCell ref="A1:Q1"/>
  </mergeCells>
  <phoneticPr fontId="2" type="noConversion"/>
  <pageMargins left="0.7" right="0.7" top="0.75" bottom="0.75" header="0.3" footer="0.3"/>
  <pageSetup paperSize="9" scale="68" fitToHeight="2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A6" sqref="A6"/>
    </sheetView>
  </sheetViews>
  <sheetFormatPr defaultRowHeight="14.25"/>
  <cols>
    <col min="1" max="1" width="8.125" customWidth="1"/>
    <col min="3" max="3" width="13.25" bestFit="1" customWidth="1"/>
    <col min="4" max="9" width="19.875" customWidth="1"/>
  </cols>
  <sheetData>
    <row r="1" spans="1:9" ht="42.75">
      <c r="A1" s="1" t="s">
        <v>0</v>
      </c>
      <c r="B1" s="2" t="s">
        <v>12</v>
      </c>
      <c r="C1" t="s">
        <v>1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>
      <c r="A2" s="1">
        <v>7710026</v>
      </c>
      <c r="B2" s="1" t="s">
        <v>13</v>
      </c>
      <c r="C2" t="s">
        <v>9</v>
      </c>
      <c r="D2" s="12">
        <v>8420177100266</v>
      </c>
      <c r="E2" s="12">
        <v>8420177100266</v>
      </c>
      <c r="F2" s="12">
        <v>8420177100266</v>
      </c>
      <c r="G2" s="12">
        <v>8420177100266</v>
      </c>
      <c r="H2" s="12">
        <v>8420177100266</v>
      </c>
      <c r="I2" s="12">
        <v>8420177100266</v>
      </c>
    </row>
    <row r="3" spans="1:9">
      <c r="A3" s="1">
        <v>7710026</v>
      </c>
      <c r="B3" s="1" t="s">
        <v>13</v>
      </c>
      <c r="C3" t="s">
        <v>10</v>
      </c>
      <c r="D3" s="12">
        <v>8420177100266</v>
      </c>
      <c r="E3" s="12">
        <v>8420177100266</v>
      </c>
      <c r="F3" s="12">
        <v>8420177100266</v>
      </c>
      <c r="G3" s="12">
        <v>8420177100266</v>
      </c>
      <c r="H3" s="12">
        <v>8420177100266</v>
      </c>
      <c r="I3" s="12">
        <v>8420177100266</v>
      </c>
    </row>
    <row r="4" spans="1:9">
      <c r="A4" s="1">
        <v>7710026</v>
      </c>
      <c r="B4" s="1" t="s">
        <v>13</v>
      </c>
      <c r="C4" t="s">
        <v>11</v>
      </c>
      <c r="D4" s="12">
        <v>8420177100266</v>
      </c>
      <c r="E4" s="12">
        <v>8420177100266</v>
      </c>
      <c r="F4" s="12">
        <v>8420177100266</v>
      </c>
      <c r="G4" s="12">
        <v>8420177100266</v>
      </c>
      <c r="H4" s="12">
        <v>8420177100266</v>
      </c>
      <c r="I4" s="12">
        <v>8420177100266</v>
      </c>
    </row>
    <row r="5" spans="1:9">
      <c r="A5" s="1">
        <v>7710317</v>
      </c>
      <c r="B5" s="1" t="s">
        <v>13</v>
      </c>
      <c r="C5" t="s">
        <v>10</v>
      </c>
      <c r="D5" s="12">
        <v>8420477103172</v>
      </c>
      <c r="E5" s="12">
        <v>8420477103172</v>
      </c>
      <c r="F5" s="12">
        <v>8420477103172</v>
      </c>
      <c r="G5" s="12">
        <v>8420477103172</v>
      </c>
      <c r="H5" s="12">
        <v>8420477103172</v>
      </c>
      <c r="I5" s="12">
        <v>8420477103172</v>
      </c>
    </row>
    <row r="6" spans="1:9">
      <c r="A6" s="1">
        <v>317</v>
      </c>
      <c r="B6" s="1" t="s">
        <v>13</v>
      </c>
      <c r="C6" t="s">
        <v>9</v>
      </c>
      <c r="D6" s="12">
        <v>8420477103172</v>
      </c>
      <c r="E6" s="12">
        <v>8420477103172</v>
      </c>
      <c r="F6" s="12">
        <v>8420477103172</v>
      </c>
      <c r="G6" s="12">
        <v>8420477103172</v>
      </c>
      <c r="H6" s="12">
        <v>8420477103172</v>
      </c>
      <c r="I6" s="12">
        <v>8420477103172</v>
      </c>
    </row>
    <row r="7" spans="1:9">
      <c r="A7" s="1">
        <v>317</v>
      </c>
      <c r="B7" s="1" t="s">
        <v>13</v>
      </c>
      <c r="C7" t="s">
        <v>14</v>
      </c>
      <c r="D7" s="12">
        <v>8420477103172</v>
      </c>
      <c r="E7" s="12">
        <v>8420477103172</v>
      </c>
      <c r="F7" s="12">
        <v>8420477103172</v>
      </c>
      <c r="G7" s="12">
        <v>8420477103172</v>
      </c>
      <c r="H7" s="12">
        <v>8420477103172</v>
      </c>
      <c r="I7" s="12">
        <v>8420477103172</v>
      </c>
    </row>
    <row r="8" spans="1:9">
      <c r="A8" s="1">
        <v>316</v>
      </c>
      <c r="B8" s="1" t="s">
        <v>13</v>
      </c>
      <c r="C8" t="s">
        <v>15</v>
      </c>
      <c r="D8" s="12">
        <v>8420477103165</v>
      </c>
      <c r="E8" s="12">
        <v>8420477103165</v>
      </c>
      <c r="F8" s="12">
        <v>8420477103165</v>
      </c>
      <c r="G8" s="12">
        <v>8420477103165</v>
      </c>
      <c r="H8" s="12">
        <v>8420477103165</v>
      </c>
      <c r="I8" s="12">
        <v>8420477103165</v>
      </c>
    </row>
    <row r="9" spans="1:9">
      <c r="A9" s="1">
        <v>316</v>
      </c>
      <c r="B9" s="1" t="s">
        <v>13</v>
      </c>
      <c r="C9" t="s">
        <v>9</v>
      </c>
      <c r="D9" s="12">
        <v>8420477103165</v>
      </c>
      <c r="E9" s="12">
        <v>8420477103165</v>
      </c>
      <c r="F9" s="12">
        <v>8420477103165</v>
      </c>
      <c r="G9" s="12">
        <v>8420477103165</v>
      </c>
      <c r="H9" s="12">
        <v>8420477103165</v>
      </c>
      <c r="I9" s="12">
        <v>8420477103165</v>
      </c>
    </row>
    <row r="10" spans="1:9">
      <c r="A10" s="1">
        <v>316</v>
      </c>
      <c r="B10" s="1" t="s">
        <v>13</v>
      </c>
      <c r="C10" t="s">
        <v>10</v>
      </c>
      <c r="D10" s="12">
        <v>8420477103165</v>
      </c>
      <c r="E10" s="12">
        <v>8420477103165</v>
      </c>
      <c r="F10" s="12">
        <v>8420477103165</v>
      </c>
      <c r="G10" s="12">
        <v>8420477103165</v>
      </c>
      <c r="H10" s="12">
        <v>8420477103165</v>
      </c>
      <c r="I10" s="12">
        <v>8420477103165</v>
      </c>
    </row>
    <row r="11" spans="1:9">
      <c r="A11" s="1">
        <v>314</v>
      </c>
      <c r="B11" s="1" t="s">
        <v>13</v>
      </c>
      <c r="C11" t="s">
        <v>16</v>
      </c>
      <c r="D11" s="12">
        <v>8420477103141</v>
      </c>
      <c r="E11" s="12">
        <v>8420477103141</v>
      </c>
      <c r="F11" s="12">
        <v>8420477103141</v>
      </c>
      <c r="G11" s="12">
        <v>8420477103141</v>
      </c>
      <c r="H11" s="12">
        <v>8420477103141</v>
      </c>
      <c r="I11" s="12">
        <v>8420477103141</v>
      </c>
    </row>
    <row r="12" spans="1:9">
      <c r="A12" s="1">
        <v>314</v>
      </c>
      <c r="B12" s="1" t="s">
        <v>13</v>
      </c>
      <c r="C12" t="s">
        <v>17</v>
      </c>
      <c r="D12" s="12">
        <v>8420477103141</v>
      </c>
      <c r="E12" s="12">
        <v>8420477103141</v>
      </c>
      <c r="F12" s="12">
        <v>8420477103141</v>
      </c>
      <c r="G12" s="12">
        <v>8420477103141</v>
      </c>
      <c r="H12" s="12">
        <v>8420477103141</v>
      </c>
      <c r="I12" s="12">
        <v>8420477103141</v>
      </c>
    </row>
    <row r="13" spans="1:9">
      <c r="A13" s="1">
        <v>314</v>
      </c>
      <c r="B13" s="1" t="s">
        <v>13</v>
      </c>
      <c r="C13" t="s">
        <v>18</v>
      </c>
      <c r="D13" s="12">
        <v>8420477103141</v>
      </c>
      <c r="E13" s="12">
        <v>8420477103141</v>
      </c>
      <c r="F13" s="12">
        <v>8420477103141</v>
      </c>
      <c r="G13" s="12">
        <v>8420477103141</v>
      </c>
      <c r="H13" s="12">
        <v>8420477103141</v>
      </c>
      <c r="I13" s="12">
        <v>8420477103141</v>
      </c>
    </row>
    <row r="14" spans="1:9">
      <c r="A14" s="1"/>
      <c r="B14" s="1"/>
      <c r="D14" s="2" t="s">
        <v>22</v>
      </c>
      <c r="E14" s="2" t="s">
        <v>23</v>
      </c>
      <c r="F14" s="2" t="s">
        <v>24</v>
      </c>
      <c r="G14" s="2" t="s">
        <v>25</v>
      </c>
      <c r="H14" s="2" t="s">
        <v>26</v>
      </c>
      <c r="I14" s="2" t="s">
        <v>27</v>
      </c>
    </row>
    <row r="15" spans="1:9">
      <c r="A15" s="1">
        <v>27</v>
      </c>
      <c r="B15" s="1" t="s">
        <v>19</v>
      </c>
      <c r="C15" t="s">
        <v>9</v>
      </c>
      <c r="D15" s="12">
        <v>8420177100273</v>
      </c>
      <c r="E15" s="12">
        <v>8420177100273</v>
      </c>
      <c r="F15" s="12">
        <v>8420177100273</v>
      </c>
      <c r="G15" s="12">
        <v>8420177100273</v>
      </c>
      <c r="H15" s="12">
        <v>8420177100273</v>
      </c>
      <c r="I15" s="12">
        <v>8420177100273</v>
      </c>
    </row>
    <row r="16" spans="1:9">
      <c r="A16" s="1">
        <v>27</v>
      </c>
      <c r="B16" s="1" t="s">
        <v>19</v>
      </c>
      <c r="C16" t="s">
        <v>10</v>
      </c>
      <c r="D16" s="12">
        <v>8420177100273</v>
      </c>
      <c r="E16" s="12">
        <v>8420177100273</v>
      </c>
      <c r="F16" s="12">
        <v>8420177100273</v>
      </c>
      <c r="G16" s="12">
        <v>8420177100273</v>
      </c>
      <c r="H16" s="12">
        <v>8420177100273</v>
      </c>
      <c r="I16" s="12">
        <v>8420177100273</v>
      </c>
    </row>
    <row r="17" spans="1:9">
      <c r="A17" s="1">
        <v>27</v>
      </c>
      <c r="B17" s="1" t="s">
        <v>19</v>
      </c>
      <c r="C17" t="s">
        <v>11</v>
      </c>
      <c r="D17" s="12">
        <v>8420177100273</v>
      </c>
      <c r="E17" s="12">
        <v>8420177100273</v>
      </c>
      <c r="F17" s="12">
        <v>8420177100273</v>
      </c>
      <c r="G17" s="12">
        <v>8420177100273</v>
      </c>
      <c r="H17" s="12">
        <v>8420177100273</v>
      </c>
      <c r="I17" s="12">
        <v>8420177100273</v>
      </c>
    </row>
    <row r="18" spans="1:9">
      <c r="A18" s="1">
        <v>312</v>
      </c>
      <c r="B18" s="1" t="s">
        <v>19</v>
      </c>
      <c r="C18" t="s">
        <v>20</v>
      </c>
      <c r="D18" s="12">
        <v>8420477103127</v>
      </c>
      <c r="E18" s="12">
        <v>8420477103127</v>
      </c>
      <c r="F18" s="12">
        <v>8420477103127</v>
      </c>
      <c r="G18" s="12">
        <v>8420477103127</v>
      </c>
      <c r="H18" s="12">
        <v>8420477103127</v>
      </c>
      <c r="I18" s="12">
        <v>8420477103127</v>
      </c>
    </row>
    <row r="19" spans="1:9">
      <c r="A19" s="1">
        <v>312</v>
      </c>
      <c r="B19" s="1" t="s">
        <v>19</v>
      </c>
      <c r="C19" t="s">
        <v>10</v>
      </c>
      <c r="D19" s="12">
        <v>8420477103127</v>
      </c>
      <c r="E19" s="12">
        <v>8420477103127</v>
      </c>
      <c r="F19" s="12">
        <v>8420477103127</v>
      </c>
      <c r="G19" s="12">
        <v>8420477103127</v>
      </c>
      <c r="H19" s="12">
        <v>8420477103127</v>
      </c>
      <c r="I19" s="12">
        <v>8420477103127</v>
      </c>
    </row>
    <row r="20" spans="1:9">
      <c r="A20" s="1">
        <v>312</v>
      </c>
      <c r="B20" s="1" t="s">
        <v>19</v>
      </c>
      <c r="C20" t="s">
        <v>9</v>
      </c>
      <c r="D20" s="12">
        <v>8420477103127</v>
      </c>
      <c r="E20" s="12">
        <v>8420477103127</v>
      </c>
      <c r="F20" s="12">
        <v>8420477103127</v>
      </c>
      <c r="G20" s="12">
        <v>8420477103127</v>
      </c>
      <c r="H20" s="12">
        <v>8420477103127</v>
      </c>
      <c r="I20" s="12">
        <v>8420477103127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SLIPPERS</vt:lpstr>
      <vt:lpstr>EAN</vt:lpstr>
      <vt:lpstr>SLIPPERS!Print_Area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2025-11-12T11:09:26Z</cp:lastPrinted>
  <dcterms:created xsi:type="dcterms:W3CDTF">2025-11-11T13:17:21Z</dcterms:created>
  <dcterms:modified xsi:type="dcterms:W3CDTF">2025-11-13T10:46:03Z</dcterms:modified>
</cp:coreProperties>
</file>